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440" windowHeight="12285" firstSheet="4" activeTab="4"/>
  </bookViews>
  <sheets>
    <sheet name="01.07.2017" sheetId="7" r:id="rId1"/>
    <sheet name="01.01.2017 " sheetId="6" r:id="rId2"/>
    <sheet name="01.07.2018" sheetId="1" r:id="rId3"/>
    <sheet name="01.08.2018 " sheetId="4" r:id="rId4"/>
    <sheet name="01.07.2020" sheetId="11" r:id="rId5"/>
  </sheets>
  <calcPr calcId="145621"/>
</workbook>
</file>

<file path=xl/calcChain.xml><?xml version="1.0" encoding="utf-8"?>
<calcChain xmlns="http://schemas.openxmlformats.org/spreadsheetml/2006/main">
  <c r="I24" i="7" l="1"/>
  <c r="H24" i="7"/>
  <c r="I30" i="6"/>
  <c r="I24" i="6"/>
  <c r="I28" i="6" s="1"/>
  <c r="H24" i="6"/>
  <c r="I12" i="1" l="1"/>
  <c r="I12" i="4"/>
  <c r="I25" i="4" l="1"/>
  <c r="I29" i="4" s="1"/>
  <c r="H25" i="4"/>
  <c r="I25" i="1" l="1"/>
  <c r="I29" i="1" s="1"/>
  <c r="H25" i="1"/>
</calcChain>
</file>

<file path=xl/sharedStrings.xml><?xml version="1.0" encoding="utf-8"?>
<sst xmlns="http://schemas.openxmlformats.org/spreadsheetml/2006/main" count="404" uniqueCount="148">
  <si>
    <t>ОТЧЕТ</t>
  </si>
  <si>
    <r>
      <t xml:space="preserve">Наименование органа власти субъекта Российской Федерации:    </t>
    </r>
    <r>
      <rPr>
        <u/>
        <sz val="12"/>
        <color theme="1"/>
        <rFont val="Times New Roman"/>
        <family val="1"/>
        <charset val="204"/>
      </rPr>
      <t xml:space="preserve">Департамент информационной политики Администрации Томской области </t>
    </r>
  </si>
  <si>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</si>
  <si>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полугодовая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</si>
  <si>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</si>
  <si>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</si>
  <si>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</si>
  <si>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</si>
  <si>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</si>
  <si>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</si>
  <si>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</si>
  <si>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</si>
  <si>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>ООО «Аверс»</t>
  </si>
  <si>
    <t>ЗАО «Интерфакс-Сибирь»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</si>
  <si>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и поддержку средств массовой информации  </t>
  </si>
  <si>
    <t>на 01.07.2018 г.</t>
  </si>
  <si>
    <t>Раздела</t>
  </si>
  <si>
    <t>Подраздела</t>
  </si>
  <si>
    <t>Направления расходов</t>
  </si>
  <si>
    <t>Вида расходов</t>
  </si>
  <si>
    <t>59.13.12.000</t>
  </si>
  <si>
    <t>01</t>
  </si>
  <si>
    <t>59.11.13.000</t>
  </si>
  <si>
    <t xml:space="preserve">Оказание услуг по изготовлению и размещению телевизионных проектов, посвященных наиболее актуальным социальным проблематикам томской области.
</t>
  </si>
  <si>
    <t xml:space="preserve">Оказание услуг по изготовлению и размещению новостных информационных телепрограмм с целью освещения социально значимых тем региона. 
</t>
  </si>
  <si>
    <t>ФГУП «ВГТРК»</t>
  </si>
  <si>
    <t xml:space="preserve">Оказание услуг по производству и размещению информационных проектов, освещающих социально значимые темы Томской области. 
</t>
  </si>
  <si>
    <t>04</t>
  </si>
  <si>
    <t>63.91.11.000</t>
  </si>
  <si>
    <t xml:space="preserve"> ООО "РАППЭА"</t>
  </si>
  <si>
    <t xml:space="preserve">Оказание услуг по обеспечению подготовки и размещения информационных материалов по социально значимым темам в печатных средствах массовой информации в рамках информационной кампании. </t>
  </si>
  <si>
    <t xml:space="preserve">Оказание услуг по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материалам. </t>
  </si>
  <si>
    <t xml:space="preserve"> ФГУП «Информационное телеграфное агентство  России «ИТАР-ТАСС»</t>
  </si>
  <si>
    <t xml:space="preserve">Оказание услуг по информированию населения о политических, социально-экономических событиях Томской области в федеральном информационном пространстве. </t>
  </si>
  <si>
    <t>ООО «Томский медиа-центр»</t>
  </si>
  <si>
    <t xml:space="preserve">Оказание услуг по информированию населения о социально-значимых решениях, принимаемых исполнительными органами государственной власти на территории Томской области. </t>
  </si>
  <si>
    <t>ООО «Агентство Рекламный Дайджест»</t>
  </si>
  <si>
    <t xml:space="preserve">Оказание услуг по реализации информационной кампании с целью повышения информированности населения Томской области о политической, социально – экономической ситуации в регионе.  </t>
  </si>
  <si>
    <t>Подготовка к печати отчета губернатора.</t>
  </si>
  <si>
    <t xml:space="preserve">Верстка отчета губернатора. </t>
  </si>
  <si>
    <t>Печать отчета.</t>
  </si>
  <si>
    <t xml:space="preserve">ООО "Агенство медиарешений" </t>
  </si>
  <si>
    <t xml:space="preserve">Оказание услуг по обеспечению производства и размещения информационных аудио- и видеоматериалов, освещающих социально экономическую и культурную ситуацию в Томской области.
</t>
  </si>
  <si>
    <t xml:space="preserve">Оказание услуг по информационному обеспечению деятельности Администрации Томской области.
От 09.11.2017. ООО «РАППЭА»
</t>
  </si>
  <si>
    <t>Номер договора/контракта</t>
  </si>
  <si>
    <t xml:space="preserve">ГК № Ф.2017.469284 От 09.11.2017. </t>
  </si>
  <si>
    <t>ГК № 4 от 18.01.2018 г</t>
  </si>
  <si>
    <t>ГК № Ф.2017.581124  от 26.12.2017 г.</t>
  </si>
  <si>
    <t>ГК  № Ф.2018.8178 от 23.01.2018 г.</t>
  </si>
  <si>
    <t>ГК  № Ф.2017.587226  от 27.12.2017 г.</t>
  </si>
  <si>
    <t>ГК №5 от 18.01.2018 г.</t>
  </si>
  <si>
    <t>ГК № 6 от 18.01.2018 г.</t>
  </si>
  <si>
    <t>ГК № Ф.2018.175303 от 08.05.2018 г.</t>
  </si>
  <si>
    <t>ГК № Ф.2018.232580 от 29.05.2018 г.</t>
  </si>
  <si>
    <t>ГК № Ф.2018.144371 от 16.04.2018 г.</t>
  </si>
  <si>
    <t>счет № 18521 от 09.06.2018 г.</t>
  </si>
  <si>
    <t>счет № 18519 от 09.06.2018 г.</t>
  </si>
  <si>
    <t>счет № 14 от 09.06.2018 г.</t>
  </si>
  <si>
    <t>на 01.08.2018 г.</t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</si>
  <si>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на 01.08.2018 г.</t>
    </r>
  </si>
  <si>
    <t>на 01.01.2017 г.</t>
  </si>
  <si>
    <t>оказание услуг по изготовлению и размещению телевизионных проектов и новостных информационных телепрограмм с целью освещения социально значимых тем региона</t>
  </si>
  <si>
    <t>оказание услуг по изготовлению и размещению телевизионных проектов, посвященных наиболее актуальным социальным проблематикам Томской области</t>
  </si>
  <si>
    <t>63.91.12.000</t>
  </si>
  <si>
    <t>оказание услуг по обеспечению производства и размещения информационных аудио- и видеоматериалов, освещающих социально экономическую и культурную ситуацию в Томской области</t>
  </si>
  <si>
    <t>оказание услуг по размещению в средствах массовой информации официальных документов (нормативных правовых актов и иных официальных документов)</t>
  </si>
  <si>
    <t>ООО Рекламное агентство «Сфера»</t>
  </si>
  <si>
    <t>оказание услуг по обеспечению подготовки и размещения информационных материалов по социально значимым темам в печатных средствах массовой информации в рамках информационных кампаний</t>
  </si>
  <si>
    <t>ООО «КА «Юрайт»</t>
  </si>
  <si>
    <t>оказание услуг по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</t>
  </si>
  <si>
    <t>оказание информационных услуг по освещению деятельности органов государственной власти по созданию в Томской области инновационного территориального центра «ИНО Томск»</t>
  </si>
  <si>
    <t>оказание услуг по информированию населения о социально-значимых решениях, принимаемых исполнительными органами государственной власти на территории Томской области</t>
  </si>
  <si>
    <t>02</t>
  </si>
  <si>
    <t>оказание услуг по производству и размещению информационных проектов, освещающих социально значимые темы Томской области в 2016 году</t>
  </si>
  <si>
    <t>ФГУП «ГТРК «Томск»</t>
  </si>
  <si>
    <t>на 01.07.2017 г.</t>
  </si>
  <si>
    <t>Руководитель</t>
  </si>
  <si>
    <t>КОДЫ</t>
  </si>
  <si>
    <t>Дата</t>
  </si>
  <si>
    <t>по ОКПО</t>
  </si>
  <si>
    <t>по ОКАТО (ОКТМО)</t>
  </si>
  <si>
    <t>по ОКЕИ</t>
  </si>
  <si>
    <t>69401000000 (69701000001)</t>
  </si>
  <si>
    <t>00022208</t>
  </si>
  <si>
    <t>69401000000(69701000001)</t>
  </si>
  <si>
    <t>Итого</t>
  </si>
  <si>
    <t>ООО "РАППЭА"</t>
  </si>
  <si>
    <t xml:space="preserve">ООО "Дельтаплан" </t>
  </si>
  <si>
    <t>Оказание услуг по реализации информационной кампании с целью повышения информированности населения Томской области о политической, социально-экономической ситуации в регионе</t>
  </si>
  <si>
    <t xml:space="preserve">                                                                                     (должность)                                                                                                                                                                             (подпись)                           (расшифровка подписи)     (телефон)</t>
  </si>
  <si>
    <t>"______" __________ 20______год</t>
  </si>
  <si>
    <r>
      <t>Наименование органа власти субъекта Российской Федерации:</t>
    </r>
    <r>
      <rPr>
        <u/>
        <sz val="12"/>
        <color theme="1"/>
        <rFont val="Times New Roman"/>
        <family val="1"/>
        <charset val="204"/>
      </rPr>
      <t xml:space="preserve"> Администрации Томской области </t>
    </r>
  </si>
  <si>
    <t>на 01.07.2020 г.</t>
  </si>
  <si>
    <t>Предоставления субсидии на возмещение затрат на приобретение производственного и вещательного оборудования с предустановленным программным обеспечением в целях осуществления вещания обязательного общедоступного телеканала Томской области в эфире первого цифрового телевизионного мультиплекса</t>
  </si>
  <si>
    <t>Оказание услуг по обеспечению подготовки и размещения информационных материалов в печатных средствах массовой информации с целью освещения деятельности органов государственной власти Томской области и социально значимых тем региона</t>
  </si>
  <si>
    <t>Оказание услуг по информированию населения о политических, социально-экономических событиях Томской области на интернет – ресурсе информационного агентства</t>
  </si>
  <si>
    <t>Оказание услуг по информированию населения о социально-значимых решениях, принимаемых исполнительными органами государственной власти на территории Томской области на интернет – ресурсе информационного агентства</t>
  </si>
  <si>
    <t>Оказание услуг по информированию населения Томской области о деятельности органов государственной власти Томской области, социальной, экономической и культурной ситуации в регионе посредством информационных аудио-, видеоматериалов.</t>
  </si>
  <si>
    <t>Оказание услуг по информированию жителей муниципальных районов Томской области о реализации в регионе национальных, приоритетных федеральных и региональных проектов по средствам аудио и видео материалов</t>
  </si>
  <si>
    <t>Оказание услуг по изготовлению и размещению телевизионных проектов, освещающих деятельность органов государственной власти Томской области и наиболее актуальные социальные, экономические темы региона</t>
  </si>
  <si>
    <t>Оказание услуг по изготовлению и размещению новостных информационных телепрограмм с целью освещения деятельности органов государственной власти Томской области  и социально значимых тем региона</t>
  </si>
  <si>
    <t xml:space="preserve">Оказание услуг по производству и размещению информационных проектов, освещающих деятельность органов государственной власти Томской области и социально значимые темы региона </t>
  </si>
  <si>
    <t>Оказание услуг по информационному обеспечению деятельности Администрации Томской области.</t>
  </si>
  <si>
    <t>Оказание услуг по выпуску официального периодического печатного издания «Собрание законодательства Томской области»</t>
  </si>
  <si>
    <t>ИП  Завгородний Евгений Анатольевич</t>
  </si>
  <si>
    <t>АО «Издательский дом «Комсомольская правда»</t>
  </si>
  <si>
    <t>ООО «Агентство медиарешений»</t>
  </si>
  <si>
    <t xml:space="preserve"> ООО "АЦТ"</t>
  </si>
  <si>
    <t>5 000 000,00</t>
  </si>
  <si>
    <t>4 996 253,00</t>
  </si>
  <si>
    <t>1 750 000,00</t>
  </si>
  <si>
    <t>1 004 264,80</t>
  </si>
  <si>
    <t>7 498 482,80</t>
  </si>
  <si>
    <t>2 134 140,00</t>
  </si>
  <si>
    <t>938 430,00</t>
  </si>
  <si>
    <t>160 500,00</t>
  </si>
  <si>
    <t>220 650,00</t>
  </si>
  <si>
    <t>4 166 666,65</t>
  </si>
  <si>
    <t>3 448 801,00</t>
  </si>
  <si>
    <t>1 292 400,00</t>
  </si>
  <si>
    <t>659 400,00</t>
  </si>
  <si>
    <t>6 698 810,00</t>
  </si>
  <si>
    <t>12 644 000,00</t>
  </si>
  <si>
    <t>4 828 490,00</t>
  </si>
  <si>
    <t>1 900 000,00</t>
  </si>
  <si>
    <t>780 000,00</t>
  </si>
  <si>
    <t>№01652000001190001580001 от 06.12.2019</t>
  </si>
  <si>
    <t>№01652000001190001830001 от 30.12.2019</t>
  </si>
  <si>
    <t>№01652000001190001860001 от 10.01.2020</t>
  </si>
  <si>
    <t>№01652000001190001780001 от 10.01.2020</t>
  </si>
  <si>
    <t>№ 01652000001200000160001 от 08.04.2020</t>
  </si>
  <si>
    <t>№016520000012000002800001 от 28.04.2020</t>
  </si>
  <si>
    <t>58.13.20.000</t>
  </si>
  <si>
    <t>63.99.10.130</t>
  </si>
  <si>
    <t>58.19.19.190</t>
  </si>
  <si>
    <t>70.21.10.000</t>
  </si>
  <si>
    <t>63.91.1</t>
  </si>
  <si>
    <t>№41 от 22.05.2020</t>
  </si>
  <si>
    <t>№01652000001190001880001 от 03.02.2020</t>
  </si>
  <si>
    <t>счет №257 от 20.05.2020</t>
  </si>
  <si>
    <t>№01652000001190001500001 от 09.12.2019</t>
  </si>
  <si>
    <t>№01652000001190001480001 от 19.11.2019</t>
  </si>
  <si>
    <t>№01652000001190001620001 от 13.12.2019</t>
  </si>
  <si>
    <t>№01652000001190001680001 от 13.12.2019</t>
  </si>
  <si>
    <t>№01652000001200000270001 от 27.04.2020</t>
  </si>
  <si>
    <t>Исполнитель: консультант комитета проектной и аналитической работы Департамента информационной политики                                                                                                                                   Соколова Ю.В.            8(3822) 513-892</t>
  </si>
  <si>
    <t>(уполномоченное лицо): начальник Департамента информационной политики Администрации Томской области                                                                                                                                      Севостьянов А.В.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</si>
  <si>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                             (подпись)                              (расшифровка подписи)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</si>
</sst>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\ _₽_-;\-* #,##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PT Astra Sans"/>
      <family val="2"/>
      <charset val="204"/>
    </font>
    <font>
      <sz val="12"/>
      <color rgb="FF000000"/>
      <name val="PT Astra Sans"/>
      <family val="2"/>
      <charset val="204"/>
    </font>
    <font>
      <sz val="11"/>
      <color theme="1"/>
      <name val="PT Astra San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4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3" fontId="0" fillId="0" borderId="0" xfId="0" applyNumberFormat="1"/>
    <xf numFmtId="0" fontId="1" fillId="0" borderId="8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43" fontId="1" fillId="0" borderId="7" xfId="1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quotePrefix="1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43" fontId="1" fillId="0" borderId="8" xfId="1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43" fontId="1" fillId="0" borderId="6" xfId="1" applyFont="1" applyBorder="1" applyAlignment="1">
      <alignment horizontal="center" vertical="center" wrapText="1"/>
    </xf>
    <xf numFmtId="43" fontId="1" fillId="0" borderId="6" xfId="1" applyNumberFormat="1" applyFont="1" applyBorder="1" applyAlignment="1">
      <alignment horizontal="center" vertical="center" wrapText="1"/>
    </xf>
    <xf numFmtId="164" fontId="1" fillId="0" borderId="6" xfId="1" applyNumberFormat="1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7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right"/>
    </xf>
    <xf numFmtId="49" fontId="0" fillId="0" borderId="7" xfId="0" applyNumberFormat="1" applyBorder="1" applyAlignment="1">
      <alignment horizontal="right"/>
    </xf>
    <xf numFmtId="14" fontId="0" fillId="2" borderId="7" xfId="0" applyNumberFormat="1" applyFill="1" applyBorder="1" applyAlignment="1">
      <alignment horizontal="right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quotePrefix="1" applyFont="1" applyBorder="1" applyAlignment="1">
      <alignment horizontal="center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7" xfId="0" applyFont="1" applyBorder="1" applyAlignment="1">
      <alignment vertical="center" wrapText="1"/>
    </xf>
    <xf numFmtId="4" fontId="7" fillId="0" borderId="7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7" xfId="0" applyFont="1" applyBorder="1" applyAlignment="1">
      <alignment vertical="center"/>
    </xf>
    <xf numFmtId="0" fontId="6" fillId="2" borderId="7" xfId="0" applyFont="1" applyFill="1" applyBorder="1" applyAlignment="1">
      <alignment horizontal="justify" vertical="center" wrapText="1"/>
    </xf>
    <xf numFmtId="0" fontId="6" fillId="0" borderId="7" xfId="0" applyFont="1" applyBorder="1" applyAlignment="1">
      <alignment vertical="center" wrapText="1"/>
    </xf>
    <xf numFmtId="0" fontId="6" fillId="0" borderId="0" xfId="0" applyFont="1"/>
    <xf numFmtId="0" fontId="6" fillId="0" borderId="8" xfId="0" applyFont="1" applyBorder="1" applyAlignment="1">
      <alignment horizontal="right"/>
    </xf>
    <xf numFmtId="4" fontId="6" fillId="0" borderId="8" xfId="0" applyNumberFormat="1" applyFont="1" applyBorder="1"/>
    <xf numFmtId="0" fontId="8" fillId="0" borderId="0" xfId="0" applyFont="1"/>
    <xf numFmtId="43" fontId="8" fillId="0" borderId="0" xfId="0" applyNumberFormat="1" applyFont="1"/>
    <xf numFmtId="0" fontId="6" fillId="2" borderId="7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F4" sqref="F4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50" t="s">
        <v>0</v>
      </c>
      <c r="B1" s="51"/>
      <c r="C1" s="51"/>
      <c r="D1" s="51"/>
      <c r="E1" s="51"/>
      <c r="F1" s="51"/>
      <c r="G1" s="51"/>
      <c r="H1" s="51"/>
      <c r="I1" s="51"/>
    </row>
    <row r="2" spans="1:10" ht="39" customHeight="1" x14ac:dyDescent="0.25">
      <c r="A2" s="52" t="s">
        <v>14</v>
      </c>
      <c r="B2" s="53"/>
      <c r="C2" s="53"/>
      <c r="D2" s="53"/>
      <c r="E2" s="53"/>
      <c r="F2" s="53"/>
      <c r="G2" s="53"/>
      <c r="H2" s="53"/>
      <c r="I2" s="53"/>
    </row>
    <row r="3" spans="1:10" ht="15.75" x14ac:dyDescent="0.25">
      <c r="A3" s="2"/>
      <c r="F3" s="4" t="s">
        <v>75</v>
      </c>
    </row>
    <row r="4" spans="1:10" ht="15.75" x14ac:dyDescent="0.25">
      <c r="A4" s="1"/>
    </row>
    <row r="5" spans="1:10" ht="15.75" x14ac:dyDescent="0.25">
      <c r="A5" s="1" t="s">
        <v>1</v>
      </c>
    </row>
    <row r="6" spans="1:10" ht="15.75" x14ac:dyDescent="0.25">
      <c r="A6" s="1" t="s">
        <v>2</v>
      </c>
    </row>
    <row r="7" spans="1:10" ht="15.75" x14ac:dyDescent="0.25">
      <c r="A7" s="1" t="s">
        <v>3</v>
      </c>
    </row>
    <row r="8" spans="1:10" ht="15.75" x14ac:dyDescent="0.25">
      <c r="A8" s="1" t="s">
        <v>4</v>
      </c>
    </row>
    <row r="9" spans="1:10" ht="16.5" thickBot="1" x14ac:dyDescent="0.3">
      <c r="A9" s="1"/>
    </row>
    <row r="10" spans="1:10" ht="40.5" customHeight="1" thickBot="1" x14ac:dyDescent="0.3">
      <c r="A10" s="54" t="s">
        <v>5</v>
      </c>
      <c r="B10" s="55"/>
      <c r="C10" s="55"/>
      <c r="D10" s="56"/>
      <c r="E10" s="48" t="s">
        <v>6</v>
      </c>
      <c r="F10" s="48" t="s">
        <v>7</v>
      </c>
      <c r="G10" s="48" t="s">
        <v>8</v>
      </c>
      <c r="H10" s="48" t="s">
        <v>9</v>
      </c>
      <c r="I10" s="48" t="s">
        <v>10</v>
      </c>
      <c r="J10" s="48" t="s">
        <v>44</v>
      </c>
    </row>
    <row r="11" spans="1:10" ht="48.75" customHeight="1" thickBot="1" x14ac:dyDescent="0.3">
      <c r="A11" s="20" t="s">
        <v>16</v>
      </c>
      <c r="B11" s="5" t="s">
        <v>17</v>
      </c>
      <c r="C11" s="5" t="s">
        <v>18</v>
      </c>
      <c r="D11" s="5" t="s">
        <v>19</v>
      </c>
      <c r="E11" s="57"/>
      <c r="F11" s="57"/>
      <c r="G11" s="57"/>
      <c r="H11" s="57"/>
      <c r="I11" s="57"/>
      <c r="J11" s="49"/>
    </row>
    <row r="12" spans="1:10" ht="95.25" customHeight="1" thickBot="1" x14ac:dyDescent="0.3">
      <c r="A12" s="19">
        <v>12</v>
      </c>
      <c r="B12" s="21" t="s">
        <v>21</v>
      </c>
      <c r="C12" s="19">
        <v>2026000000</v>
      </c>
      <c r="D12" s="19">
        <v>244</v>
      </c>
      <c r="E12" s="19" t="s">
        <v>22</v>
      </c>
      <c r="F12" s="19" t="s">
        <v>73</v>
      </c>
      <c r="G12" s="19" t="s">
        <v>74</v>
      </c>
      <c r="H12" s="22">
        <v>12931050</v>
      </c>
      <c r="I12" s="23">
        <v>4399244</v>
      </c>
      <c r="J12" s="11"/>
    </row>
    <row r="13" spans="1:10" ht="126.75" customHeight="1" thickBot="1" x14ac:dyDescent="0.3">
      <c r="A13" s="19">
        <v>12</v>
      </c>
      <c r="B13" s="21" t="s">
        <v>21</v>
      </c>
      <c r="C13" s="19">
        <v>2026000000</v>
      </c>
      <c r="D13" s="19">
        <v>244</v>
      </c>
      <c r="E13" s="19" t="s">
        <v>22</v>
      </c>
      <c r="F13" s="19" t="s">
        <v>61</v>
      </c>
      <c r="G13" s="19" t="s">
        <v>11</v>
      </c>
      <c r="H13" s="23">
        <v>21840000</v>
      </c>
      <c r="I13" s="23">
        <v>10255000</v>
      </c>
      <c r="J13" s="11"/>
    </row>
    <row r="14" spans="1:10" s="3" customFormat="1" ht="102" customHeight="1" thickBot="1" x14ac:dyDescent="0.3">
      <c r="A14" s="19">
        <v>12</v>
      </c>
      <c r="B14" s="21" t="s">
        <v>21</v>
      </c>
      <c r="C14" s="19">
        <v>2026000000</v>
      </c>
      <c r="D14" s="19">
        <v>244</v>
      </c>
      <c r="E14" s="19" t="s">
        <v>22</v>
      </c>
      <c r="F14" s="19" t="s">
        <v>62</v>
      </c>
      <c r="G14" s="19" t="s">
        <v>11</v>
      </c>
      <c r="H14" s="22">
        <v>19400000</v>
      </c>
      <c r="I14" s="24">
        <v>9965000</v>
      </c>
      <c r="J14" s="14"/>
    </row>
    <row r="15" spans="1:10" s="3" customFormat="1" ht="128.25" customHeight="1" thickBot="1" x14ac:dyDescent="0.3">
      <c r="A15" s="19">
        <v>12</v>
      </c>
      <c r="B15" s="21" t="s">
        <v>21</v>
      </c>
      <c r="C15" s="19">
        <v>2026000000</v>
      </c>
      <c r="D15" s="19">
        <v>244</v>
      </c>
      <c r="E15" s="19" t="s">
        <v>63</v>
      </c>
      <c r="F15" s="19" t="s">
        <v>64</v>
      </c>
      <c r="G15" s="19" t="s">
        <v>12</v>
      </c>
      <c r="H15" s="22">
        <v>10670896</v>
      </c>
      <c r="I15" s="22">
        <v>3648497</v>
      </c>
      <c r="J15" s="14"/>
    </row>
    <row r="16" spans="1:10" ht="167.25" customHeight="1" thickBot="1" x14ac:dyDescent="0.3">
      <c r="A16" s="19">
        <v>12</v>
      </c>
      <c r="B16" s="21" t="s">
        <v>72</v>
      </c>
      <c r="C16" s="19">
        <v>2026000000</v>
      </c>
      <c r="D16" s="19">
        <v>244</v>
      </c>
      <c r="E16" s="19" t="s">
        <v>63</v>
      </c>
      <c r="F16" s="19" t="s">
        <v>65</v>
      </c>
      <c r="G16" s="19" t="s">
        <v>66</v>
      </c>
      <c r="H16" s="22">
        <v>2000000</v>
      </c>
      <c r="I16" s="22">
        <v>1340000</v>
      </c>
      <c r="J16" s="14"/>
    </row>
    <row r="17" spans="1:10" ht="152.25" customHeight="1" thickBot="1" x14ac:dyDescent="0.3">
      <c r="A17" s="19">
        <v>12</v>
      </c>
      <c r="B17" s="21" t="s">
        <v>27</v>
      </c>
      <c r="C17" s="19">
        <v>2026000000</v>
      </c>
      <c r="D17" s="19">
        <v>244</v>
      </c>
      <c r="E17" s="19" t="s">
        <v>63</v>
      </c>
      <c r="F17" s="19" t="s">
        <v>67</v>
      </c>
      <c r="G17" s="19" t="s">
        <v>68</v>
      </c>
      <c r="H17" s="22">
        <v>14847500</v>
      </c>
      <c r="I17" s="22">
        <v>5998000</v>
      </c>
      <c r="J17" s="14"/>
    </row>
    <row r="18" spans="1:10" ht="111" thickBot="1" x14ac:dyDescent="0.3">
      <c r="A18" s="19">
        <v>12</v>
      </c>
      <c r="B18" s="21" t="s">
        <v>27</v>
      </c>
      <c r="C18" s="19">
        <v>2026000000</v>
      </c>
      <c r="D18" s="19">
        <v>244</v>
      </c>
      <c r="E18" s="19" t="s">
        <v>63</v>
      </c>
      <c r="F18" s="19" t="s">
        <v>69</v>
      </c>
      <c r="G18" s="19" t="s">
        <v>13</v>
      </c>
      <c r="H18" s="22">
        <v>2111600</v>
      </c>
      <c r="I18" s="22">
        <v>473072</v>
      </c>
      <c r="J18" s="14"/>
    </row>
    <row r="19" spans="1:10" ht="95.25" thickBot="1" x14ac:dyDescent="0.3">
      <c r="A19" s="19">
        <v>12</v>
      </c>
      <c r="B19" s="21" t="s">
        <v>27</v>
      </c>
      <c r="C19" s="19">
        <v>2026000000</v>
      </c>
      <c r="D19" s="19">
        <v>244</v>
      </c>
      <c r="E19" s="19" t="s">
        <v>63</v>
      </c>
      <c r="F19" s="19" t="s">
        <v>70</v>
      </c>
      <c r="G19" s="19" t="s">
        <v>34</v>
      </c>
      <c r="H19" s="22">
        <v>2558332</v>
      </c>
      <c r="I19" s="22">
        <v>412000</v>
      </c>
      <c r="J19" s="14"/>
    </row>
    <row r="20" spans="1:10" ht="94.5" x14ac:dyDescent="0.25">
      <c r="A20" s="19">
        <v>12</v>
      </c>
      <c r="B20" s="21" t="s">
        <v>27</v>
      </c>
      <c r="C20" s="19">
        <v>2026000000</v>
      </c>
      <c r="D20" s="19">
        <v>244</v>
      </c>
      <c r="E20" s="19" t="s">
        <v>63</v>
      </c>
      <c r="F20" s="19" t="s">
        <v>71</v>
      </c>
      <c r="G20" s="19" t="s">
        <v>34</v>
      </c>
      <c r="H20" s="22">
        <v>3500000</v>
      </c>
      <c r="I20" s="22">
        <v>2663205</v>
      </c>
      <c r="J20" s="14"/>
    </row>
    <row r="21" spans="1:10" ht="15.75" x14ac:dyDescent="0.25">
      <c r="A21" s="11"/>
      <c r="B21" s="12"/>
      <c r="C21" s="11"/>
      <c r="D21" s="11"/>
      <c r="E21" s="11"/>
      <c r="F21" s="9"/>
      <c r="G21" s="10"/>
      <c r="H21" s="13"/>
      <c r="I21" s="13"/>
      <c r="J21" s="9"/>
    </row>
    <row r="22" spans="1:10" ht="38.25" customHeight="1" x14ac:dyDescent="0.25">
      <c r="A22" s="11"/>
      <c r="B22" s="12"/>
      <c r="C22" s="11"/>
      <c r="D22" s="11"/>
      <c r="E22" s="11"/>
      <c r="F22" s="9"/>
      <c r="G22" s="10"/>
      <c r="H22" s="13"/>
      <c r="I22" s="13"/>
      <c r="J22" s="9"/>
    </row>
    <row r="23" spans="1:10" ht="15.75" x14ac:dyDescent="0.25">
      <c r="A23" s="11"/>
      <c r="B23" s="12"/>
      <c r="C23" s="11"/>
      <c r="D23" s="11"/>
      <c r="E23" s="11"/>
      <c r="F23" s="9"/>
      <c r="G23" s="10"/>
      <c r="H23" s="13"/>
      <c r="I23" s="13"/>
      <c r="J23" s="9"/>
    </row>
    <row r="24" spans="1:10" x14ac:dyDescent="0.25">
      <c r="H24" s="7">
        <f>SUM(H12:H23)</f>
        <v>89859378</v>
      </c>
      <c r="I24" s="7">
        <f>SUM(I12:I23)</f>
        <v>39154018</v>
      </c>
    </row>
    <row r="26" spans="1:10" x14ac:dyDescent="0.25">
      <c r="I26" s="7"/>
    </row>
    <row r="28" spans="1:10" x14ac:dyDescent="0.25">
      <c r="I28" s="7"/>
    </row>
    <row r="30" spans="1:10" x14ac:dyDescent="0.25">
      <c r="I30" s="7"/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opLeftCell="E13" workbookViewId="0">
      <selection activeCell="J6" sqref="J6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50" t="s">
        <v>0</v>
      </c>
      <c r="B1" s="51"/>
      <c r="C1" s="51"/>
      <c r="D1" s="51"/>
      <c r="E1" s="51"/>
      <c r="F1" s="51"/>
      <c r="G1" s="51"/>
      <c r="H1" s="51"/>
      <c r="I1" s="51"/>
    </row>
    <row r="2" spans="1:10" ht="39" customHeight="1" x14ac:dyDescent="0.25">
      <c r="A2" s="52" t="s">
        <v>14</v>
      </c>
      <c r="B2" s="53"/>
      <c r="C2" s="53"/>
      <c r="D2" s="53"/>
      <c r="E2" s="53"/>
      <c r="F2" s="53"/>
      <c r="G2" s="53"/>
      <c r="H2" s="53"/>
      <c r="I2" s="53"/>
    </row>
    <row r="3" spans="1:10" ht="15.75" x14ac:dyDescent="0.25">
      <c r="A3" s="2"/>
      <c r="F3" s="4" t="s">
        <v>60</v>
      </c>
      <c r="I3" s="25"/>
      <c r="J3" s="26" t="s">
        <v>77</v>
      </c>
    </row>
    <row r="4" spans="1:10" ht="15.75" x14ac:dyDescent="0.25">
      <c r="A4" s="1"/>
      <c r="I4" s="25" t="s">
        <v>78</v>
      </c>
      <c r="J4" s="27">
        <v>43479</v>
      </c>
    </row>
    <row r="5" spans="1:10" ht="15.75" x14ac:dyDescent="0.25">
      <c r="A5" s="1" t="s">
        <v>1</v>
      </c>
      <c r="I5" s="25" t="s">
        <v>79</v>
      </c>
      <c r="J5" s="26">
        <v>22208</v>
      </c>
    </row>
    <row r="6" spans="1:10" ht="15.75" x14ac:dyDescent="0.25">
      <c r="A6" s="1" t="s">
        <v>2</v>
      </c>
      <c r="I6" s="25" t="s">
        <v>80</v>
      </c>
      <c r="J6" s="26" t="s">
        <v>82</v>
      </c>
    </row>
    <row r="7" spans="1:10" ht="15.75" x14ac:dyDescent="0.25">
      <c r="A7" s="1" t="s">
        <v>3</v>
      </c>
      <c r="I7" s="25"/>
      <c r="J7" s="26"/>
    </row>
    <row r="8" spans="1:10" ht="15.75" x14ac:dyDescent="0.25">
      <c r="A8" s="1" t="s">
        <v>4</v>
      </c>
      <c r="I8" s="25" t="s">
        <v>81</v>
      </c>
      <c r="J8" s="26">
        <v>383</v>
      </c>
    </row>
    <row r="9" spans="1:10" ht="16.5" thickBot="1" x14ac:dyDescent="0.3">
      <c r="A9" s="1"/>
    </row>
    <row r="10" spans="1:10" ht="40.5" customHeight="1" thickBot="1" x14ac:dyDescent="0.3">
      <c r="A10" s="54" t="s">
        <v>5</v>
      </c>
      <c r="B10" s="55"/>
      <c r="C10" s="55"/>
      <c r="D10" s="56"/>
      <c r="E10" s="48" t="s">
        <v>6</v>
      </c>
      <c r="F10" s="48" t="s">
        <v>7</v>
      </c>
      <c r="G10" s="48" t="s">
        <v>8</v>
      </c>
      <c r="H10" s="48" t="s">
        <v>9</v>
      </c>
      <c r="I10" s="48" t="s">
        <v>10</v>
      </c>
      <c r="J10" s="48" t="s">
        <v>44</v>
      </c>
    </row>
    <row r="11" spans="1:10" ht="48.75" customHeight="1" thickBot="1" x14ac:dyDescent="0.3">
      <c r="A11" s="20" t="s">
        <v>16</v>
      </c>
      <c r="B11" s="5" t="s">
        <v>17</v>
      </c>
      <c r="C11" s="5" t="s">
        <v>18</v>
      </c>
      <c r="D11" s="5" t="s">
        <v>19</v>
      </c>
      <c r="E11" s="57"/>
      <c r="F11" s="57"/>
      <c r="G11" s="57"/>
      <c r="H11" s="57"/>
      <c r="I11" s="57"/>
      <c r="J11" s="49"/>
    </row>
    <row r="12" spans="1:10" ht="95.25" customHeight="1" thickBot="1" x14ac:dyDescent="0.3">
      <c r="A12" s="19">
        <v>12</v>
      </c>
      <c r="B12" s="21" t="s">
        <v>21</v>
      </c>
      <c r="C12" s="19">
        <v>2026000000</v>
      </c>
      <c r="D12" s="19">
        <v>244</v>
      </c>
      <c r="E12" s="19" t="s">
        <v>22</v>
      </c>
      <c r="F12" s="19" t="s">
        <v>73</v>
      </c>
      <c r="G12" s="19" t="s">
        <v>74</v>
      </c>
      <c r="H12" s="22">
        <v>12931050</v>
      </c>
      <c r="I12" s="23">
        <v>12931050</v>
      </c>
      <c r="J12" s="11"/>
    </row>
    <row r="13" spans="1:10" ht="126.75" customHeight="1" thickBot="1" x14ac:dyDescent="0.3">
      <c r="A13" s="19">
        <v>12</v>
      </c>
      <c r="B13" s="21" t="s">
        <v>21</v>
      </c>
      <c r="C13" s="19">
        <v>2026000000</v>
      </c>
      <c r="D13" s="19">
        <v>244</v>
      </c>
      <c r="E13" s="19" t="s">
        <v>22</v>
      </c>
      <c r="F13" s="19" t="s">
        <v>61</v>
      </c>
      <c r="G13" s="19" t="s">
        <v>11</v>
      </c>
      <c r="H13" s="23">
        <v>21840000</v>
      </c>
      <c r="I13" s="23">
        <v>21840000</v>
      </c>
      <c r="J13" s="11"/>
    </row>
    <row r="14" spans="1:10" s="3" customFormat="1" ht="102" customHeight="1" thickBot="1" x14ac:dyDescent="0.3">
      <c r="A14" s="19">
        <v>12</v>
      </c>
      <c r="B14" s="21" t="s">
        <v>21</v>
      </c>
      <c r="C14" s="19">
        <v>2026000000</v>
      </c>
      <c r="D14" s="19">
        <v>244</v>
      </c>
      <c r="E14" s="19" t="s">
        <v>22</v>
      </c>
      <c r="F14" s="19" t="s">
        <v>62</v>
      </c>
      <c r="G14" s="19" t="s">
        <v>11</v>
      </c>
      <c r="H14" s="22">
        <v>19400000</v>
      </c>
      <c r="I14" s="24">
        <v>19400000</v>
      </c>
      <c r="J14" s="14"/>
    </row>
    <row r="15" spans="1:10" s="3" customFormat="1" ht="128.25" customHeight="1" thickBot="1" x14ac:dyDescent="0.3">
      <c r="A15" s="19">
        <v>12</v>
      </c>
      <c r="B15" s="21" t="s">
        <v>21</v>
      </c>
      <c r="C15" s="19">
        <v>2026000000</v>
      </c>
      <c r="D15" s="19">
        <v>244</v>
      </c>
      <c r="E15" s="19" t="s">
        <v>63</v>
      </c>
      <c r="F15" s="19" t="s">
        <v>64</v>
      </c>
      <c r="G15" s="19" t="s">
        <v>12</v>
      </c>
      <c r="H15" s="22">
        <v>10670896</v>
      </c>
      <c r="I15" s="22">
        <v>10670896</v>
      </c>
      <c r="J15" s="14"/>
    </row>
    <row r="16" spans="1:10" ht="167.25" customHeight="1" thickBot="1" x14ac:dyDescent="0.3">
      <c r="A16" s="19">
        <v>12</v>
      </c>
      <c r="B16" s="21" t="s">
        <v>72</v>
      </c>
      <c r="C16" s="19">
        <v>2026000000</v>
      </c>
      <c r="D16" s="19">
        <v>244</v>
      </c>
      <c r="E16" s="19" t="s">
        <v>63</v>
      </c>
      <c r="F16" s="19" t="s">
        <v>65</v>
      </c>
      <c r="G16" s="19" t="s">
        <v>66</v>
      </c>
      <c r="H16" s="22">
        <v>2000000</v>
      </c>
      <c r="I16" s="22">
        <v>2000000</v>
      </c>
      <c r="J16" s="14"/>
    </row>
    <row r="17" spans="1:10" ht="152.25" customHeight="1" thickBot="1" x14ac:dyDescent="0.3">
      <c r="A17" s="19">
        <v>12</v>
      </c>
      <c r="B17" s="21" t="s">
        <v>27</v>
      </c>
      <c r="C17" s="19">
        <v>2026000000</v>
      </c>
      <c r="D17" s="19">
        <v>244</v>
      </c>
      <c r="E17" s="19" t="s">
        <v>63</v>
      </c>
      <c r="F17" s="19" t="s">
        <v>67</v>
      </c>
      <c r="G17" s="19" t="s">
        <v>68</v>
      </c>
      <c r="H17" s="22">
        <v>14847500</v>
      </c>
      <c r="I17" s="22">
        <v>13878330</v>
      </c>
      <c r="J17" s="14"/>
    </row>
    <row r="18" spans="1:10" ht="111" thickBot="1" x14ac:dyDescent="0.3">
      <c r="A18" s="19">
        <v>12</v>
      </c>
      <c r="B18" s="21" t="s">
        <v>27</v>
      </c>
      <c r="C18" s="19">
        <v>2026000000</v>
      </c>
      <c r="D18" s="19">
        <v>244</v>
      </c>
      <c r="E18" s="19" t="s">
        <v>63</v>
      </c>
      <c r="F18" s="19" t="s">
        <v>69</v>
      </c>
      <c r="G18" s="19" t="s">
        <v>13</v>
      </c>
      <c r="H18" s="22">
        <v>2111600</v>
      </c>
      <c r="I18" s="22">
        <v>2103454</v>
      </c>
      <c r="J18" s="14"/>
    </row>
    <row r="19" spans="1:10" ht="95.25" thickBot="1" x14ac:dyDescent="0.3">
      <c r="A19" s="19">
        <v>12</v>
      </c>
      <c r="B19" s="21" t="s">
        <v>27</v>
      </c>
      <c r="C19" s="19">
        <v>2026000000</v>
      </c>
      <c r="D19" s="19">
        <v>244</v>
      </c>
      <c r="E19" s="19" t="s">
        <v>63</v>
      </c>
      <c r="F19" s="19" t="s">
        <v>70</v>
      </c>
      <c r="G19" s="19" t="s">
        <v>34</v>
      </c>
      <c r="H19" s="22">
        <v>2558332</v>
      </c>
      <c r="I19" s="22">
        <v>2558332</v>
      </c>
      <c r="J19" s="14"/>
    </row>
    <row r="20" spans="1:10" ht="94.5" x14ac:dyDescent="0.25">
      <c r="A20" s="19">
        <v>12</v>
      </c>
      <c r="B20" s="21" t="s">
        <v>27</v>
      </c>
      <c r="C20" s="19">
        <v>2026000000</v>
      </c>
      <c r="D20" s="19">
        <v>244</v>
      </c>
      <c r="E20" s="19" t="s">
        <v>63</v>
      </c>
      <c r="F20" s="19" t="s">
        <v>71</v>
      </c>
      <c r="G20" s="19" t="s">
        <v>34</v>
      </c>
      <c r="H20" s="22">
        <v>3500000</v>
      </c>
      <c r="I20" s="22">
        <v>3500000</v>
      </c>
      <c r="J20" s="14"/>
    </row>
    <row r="21" spans="1:10" ht="15.75" x14ac:dyDescent="0.25">
      <c r="A21" s="11"/>
      <c r="B21" s="12"/>
      <c r="C21" s="11"/>
      <c r="D21" s="11"/>
      <c r="E21" s="11"/>
      <c r="F21" s="9"/>
      <c r="G21" s="10"/>
      <c r="H21" s="13"/>
      <c r="I21" s="13"/>
      <c r="J21" s="9"/>
    </row>
    <row r="22" spans="1:10" ht="38.25" customHeight="1" x14ac:dyDescent="0.25">
      <c r="A22" s="11"/>
      <c r="B22" s="12"/>
      <c r="C22" s="11"/>
      <c r="D22" s="11"/>
      <c r="E22" s="11"/>
      <c r="F22" s="9"/>
      <c r="G22" s="10"/>
      <c r="H22" s="13"/>
      <c r="I22" s="13"/>
      <c r="J22" s="9"/>
    </row>
    <row r="23" spans="1:10" ht="15.75" x14ac:dyDescent="0.25">
      <c r="A23" s="11"/>
      <c r="B23" s="12"/>
      <c r="C23" s="11"/>
      <c r="D23" s="11"/>
      <c r="E23" s="11"/>
      <c r="F23" s="9"/>
      <c r="G23" s="10"/>
      <c r="H23" s="13"/>
      <c r="I23" s="13"/>
      <c r="J23" s="9"/>
    </row>
    <row r="24" spans="1:10" x14ac:dyDescent="0.25">
      <c r="H24" s="7">
        <f>SUM(H12:H23)</f>
        <v>89859378</v>
      </c>
      <c r="I24" s="7">
        <f>SUM(I12:I23)</f>
        <v>88882062</v>
      </c>
    </row>
    <row r="26" spans="1:10" x14ac:dyDescent="0.25">
      <c r="I26" s="7">
        <v>38425279.43</v>
      </c>
    </row>
    <row r="28" spans="1:10" x14ac:dyDescent="0.25">
      <c r="I28" s="7">
        <f>I26-I24</f>
        <v>-50456782.57</v>
      </c>
    </row>
    <row r="30" spans="1:10" x14ac:dyDescent="0.25">
      <c r="I30" s="7">
        <f>H24-I24</f>
        <v>977316</v>
      </c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21" workbookViewId="0">
      <selection activeCell="I13" sqref="I13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50" t="s">
        <v>0</v>
      </c>
      <c r="B1" s="51"/>
      <c r="C1" s="51"/>
      <c r="D1" s="51"/>
      <c r="E1" s="51"/>
      <c r="F1" s="51"/>
      <c r="G1" s="51"/>
      <c r="H1" s="51"/>
      <c r="I1" s="51"/>
    </row>
    <row r="2" spans="1:10" ht="39" customHeight="1" x14ac:dyDescent="0.25">
      <c r="A2" s="52" t="s">
        <v>14</v>
      </c>
      <c r="B2" s="53"/>
      <c r="C2" s="53"/>
      <c r="D2" s="53"/>
      <c r="E2" s="53"/>
      <c r="F2" s="53"/>
      <c r="G2" s="53"/>
      <c r="H2" s="53"/>
      <c r="I2" s="53"/>
    </row>
    <row r="3" spans="1:10" ht="15.75" x14ac:dyDescent="0.25">
      <c r="A3" s="2"/>
      <c r="F3" s="4" t="s">
        <v>15</v>
      </c>
    </row>
    <row r="4" spans="1:10" ht="15.75" x14ac:dyDescent="0.25">
      <c r="A4" s="1"/>
    </row>
    <row r="5" spans="1:10" ht="15.75" x14ac:dyDescent="0.25">
      <c r="A5" s="1" t="s">
        <v>1</v>
      </c>
    </row>
    <row r="6" spans="1:10" ht="15.75" x14ac:dyDescent="0.25">
      <c r="A6" s="1" t="s">
        <v>2</v>
      </c>
    </row>
    <row r="7" spans="1:10" ht="15.75" x14ac:dyDescent="0.25">
      <c r="A7" s="1" t="s">
        <v>3</v>
      </c>
    </row>
    <row r="8" spans="1:10" ht="15.75" x14ac:dyDescent="0.25">
      <c r="A8" s="1" t="s">
        <v>4</v>
      </c>
    </row>
    <row r="9" spans="1:10" ht="16.5" thickBot="1" x14ac:dyDescent="0.3">
      <c r="A9" s="1"/>
    </row>
    <row r="10" spans="1:10" ht="40.5" customHeight="1" thickBot="1" x14ac:dyDescent="0.3">
      <c r="A10" s="54" t="s">
        <v>5</v>
      </c>
      <c r="B10" s="55"/>
      <c r="C10" s="55"/>
      <c r="D10" s="56"/>
      <c r="E10" s="48" t="s">
        <v>6</v>
      </c>
      <c r="F10" s="48" t="s">
        <v>7</v>
      </c>
      <c r="G10" s="48" t="s">
        <v>8</v>
      </c>
      <c r="H10" s="48" t="s">
        <v>9</v>
      </c>
      <c r="I10" s="48" t="s">
        <v>10</v>
      </c>
      <c r="J10" s="48" t="s">
        <v>44</v>
      </c>
    </row>
    <row r="11" spans="1:10" ht="48.75" customHeight="1" thickBot="1" x14ac:dyDescent="0.3">
      <c r="A11" s="6" t="s">
        <v>16</v>
      </c>
      <c r="B11" s="5" t="s">
        <v>17</v>
      </c>
      <c r="C11" s="5" t="s">
        <v>18</v>
      </c>
      <c r="D11" s="5" t="s">
        <v>19</v>
      </c>
      <c r="E11" s="57"/>
      <c r="F11" s="57"/>
      <c r="G11" s="57"/>
      <c r="H11" s="57"/>
      <c r="I11" s="57"/>
      <c r="J11" s="57"/>
    </row>
    <row r="12" spans="1:10" ht="126.75" customHeight="1" x14ac:dyDescent="0.25">
      <c r="A12" s="14">
        <v>12</v>
      </c>
      <c r="B12" s="15" t="s">
        <v>21</v>
      </c>
      <c r="C12" s="14">
        <v>2026098700</v>
      </c>
      <c r="D12" s="14">
        <v>244</v>
      </c>
      <c r="E12" s="14" t="s">
        <v>20</v>
      </c>
      <c r="F12" s="8" t="s">
        <v>42</v>
      </c>
      <c r="G12" s="16" t="s">
        <v>12</v>
      </c>
      <c r="H12" s="17">
        <v>13392000</v>
      </c>
      <c r="I12" s="17">
        <f>6249450-215190</f>
        <v>6034260</v>
      </c>
      <c r="J12" s="8" t="s">
        <v>46</v>
      </c>
    </row>
    <row r="13" spans="1:10" s="3" customFormat="1" ht="120.75" customHeight="1" x14ac:dyDescent="0.25">
      <c r="A13" s="11">
        <v>12</v>
      </c>
      <c r="B13" s="12" t="s">
        <v>21</v>
      </c>
      <c r="C13" s="11">
        <v>2026098700</v>
      </c>
      <c r="D13" s="11">
        <v>244</v>
      </c>
      <c r="E13" s="11" t="s">
        <v>22</v>
      </c>
      <c r="F13" s="9" t="s">
        <v>23</v>
      </c>
      <c r="G13" s="10" t="s">
        <v>11</v>
      </c>
      <c r="H13" s="13">
        <v>10833920</v>
      </c>
      <c r="I13" s="13">
        <v>5158620</v>
      </c>
      <c r="J13" s="9" t="s">
        <v>47</v>
      </c>
    </row>
    <row r="14" spans="1:10" s="3" customFormat="1" ht="102" customHeight="1" x14ac:dyDescent="0.25">
      <c r="A14" s="11">
        <v>12</v>
      </c>
      <c r="B14" s="12" t="s">
        <v>21</v>
      </c>
      <c r="C14" s="11">
        <v>2026098700</v>
      </c>
      <c r="D14" s="11">
        <v>244</v>
      </c>
      <c r="E14" s="11" t="s">
        <v>22</v>
      </c>
      <c r="F14" s="9" t="s">
        <v>24</v>
      </c>
      <c r="G14" s="10" t="s">
        <v>11</v>
      </c>
      <c r="H14" s="13">
        <v>32060000</v>
      </c>
      <c r="I14" s="13">
        <v>12992000</v>
      </c>
      <c r="J14" s="9" t="s">
        <v>49</v>
      </c>
    </row>
    <row r="15" spans="1:10" s="3" customFormat="1" ht="126.75" customHeight="1" x14ac:dyDescent="0.25">
      <c r="A15" s="11">
        <v>12</v>
      </c>
      <c r="B15" s="12" t="s">
        <v>21</v>
      </c>
      <c r="C15" s="11">
        <v>2026098700</v>
      </c>
      <c r="D15" s="11">
        <v>244</v>
      </c>
      <c r="E15" s="11" t="s">
        <v>22</v>
      </c>
      <c r="F15" s="9" t="s">
        <v>26</v>
      </c>
      <c r="G15" s="10" t="s">
        <v>25</v>
      </c>
      <c r="H15" s="13">
        <v>13140950</v>
      </c>
      <c r="I15" s="13">
        <v>5367220</v>
      </c>
      <c r="J15" s="9" t="s">
        <v>48</v>
      </c>
    </row>
    <row r="16" spans="1:10" s="3" customFormat="1" ht="128.25" customHeight="1" x14ac:dyDescent="0.25">
      <c r="A16" s="11">
        <v>12</v>
      </c>
      <c r="B16" s="12" t="s">
        <v>27</v>
      </c>
      <c r="C16" s="11">
        <v>2026098700</v>
      </c>
      <c r="D16" s="11">
        <v>244</v>
      </c>
      <c r="E16" s="11" t="s">
        <v>28</v>
      </c>
      <c r="F16" s="9" t="s">
        <v>30</v>
      </c>
      <c r="G16" s="10" t="s">
        <v>29</v>
      </c>
      <c r="H16" s="13">
        <v>13250000</v>
      </c>
      <c r="I16" s="13">
        <v>5711785</v>
      </c>
      <c r="J16" s="9" t="s">
        <v>50</v>
      </c>
    </row>
    <row r="17" spans="1:10" ht="167.25" customHeight="1" x14ac:dyDescent="0.25">
      <c r="A17" s="11">
        <v>12</v>
      </c>
      <c r="B17" s="12" t="s">
        <v>27</v>
      </c>
      <c r="C17" s="11">
        <v>2026098700</v>
      </c>
      <c r="D17" s="11">
        <v>244</v>
      </c>
      <c r="E17" s="11" t="s">
        <v>28</v>
      </c>
      <c r="F17" s="9" t="s">
        <v>31</v>
      </c>
      <c r="G17" s="10" t="s">
        <v>13</v>
      </c>
      <c r="H17" s="13">
        <v>2099836</v>
      </c>
      <c r="I17" s="13">
        <v>910772.8</v>
      </c>
      <c r="J17" s="9" t="s">
        <v>51</v>
      </c>
    </row>
    <row r="18" spans="1:10" ht="152.25" customHeight="1" x14ac:dyDescent="0.25">
      <c r="A18" s="11">
        <v>12</v>
      </c>
      <c r="B18" s="12" t="s">
        <v>27</v>
      </c>
      <c r="C18" s="11">
        <v>2026098700</v>
      </c>
      <c r="D18" s="11">
        <v>244</v>
      </c>
      <c r="E18" s="11" t="s">
        <v>28</v>
      </c>
      <c r="F18" s="9" t="s">
        <v>33</v>
      </c>
      <c r="G18" s="10" t="s">
        <v>32</v>
      </c>
      <c r="H18" s="13">
        <v>2504525</v>
      </c>
      <c r="I18" s="13">
        <v>125000</v>
      </c>
      <c r="J18" s="9" t="s">
        <v>52</v>
      </c>
    </row>
    <row r="19" spans="1:10" ht="94.5" x14ac:dyDescent="0.25">
      <c r="A19" s="11">
        <v>12</v>
      </c>
      <c r="B19" s="12" t="s">
        <v>27</v>
      </c>
      <c r="C19" s="11">
        <v>2026098700</v>
      </c>
      <c r="D19" s="11">
        <v>244</v>
      </c>
      <c r="E19" s="11" t="s">
        <v>28</v>
      </c>
      <c r="F19" s="9" t="s">
        <v>35</v>
      </c>
      <c r="G19" s="10" t="s">
        <v>34</v>
      </c>
      <c r="H19" s="13">
        <v>2100000</v>
      </c>
      <c r="I19" s="13">
        <v>0</v>
      </c>
      <c r="J19" s="9" t="s">
        <v>53</v>
      </c>
    </row>
    <row r="20" spans="1:10" ht="94.5" x14ac:dyDescent="0.25">
      <c r="A20" s="11">
        <v>12</v>
      </c>
      <c r="B20" s="12" t="s">
        <v>27</v>
      </c>
      <c r="C20" s="11">
        <v>2026098700</v>
      </c>
      <c r="D20" s="11">
        <v>244</v>
      </c>
      <c r="E20" s="11" t="s">
        <v>28</v>
      </c>
      <c r="F20" s="9" t="s">
        <v>37</v>
      </c>
      <c r="G20" s="10" t="s">
        <v>36</v>
      </c>
      <c r="H20" s="13">
        <v>5886000</v>
      </c>
      <c r="I20" s="13">
        <v>1203121.6299999999</v>
      </c>
      <c r="J20" s="9" t="s">
        <v>54</v>
      </c>
    </row>
    <row r="21" spans="1:10" ht="31.5" x14ac:dyDescent="0.25">
      <c r="A21" s="11">
        <v>12</v>
      </c>
      <c r="B21" s="12" t="s">
        <v>27</v>
      </c>
      <c r="C21" s="11">
        <v>2026098700</v>
      </c>
      <c r="D21" s="11">
        <v>244</v>
      </c>
      <c r="E21" s="11" t="s">
        <v>28</v>
      </c>
      <c r="F21" s="9" t="s">
        <v>38</v>
      </c>
      <c r="G21" s="10" t="s">
        <v>36</v>
      </c>
      <c r="H21" s="13">
        <v>12000</v>
      </c>
      <c r="I21" s="13">
        <v>12000</v>
      </c>
      <c r="J21" s="9" t="s">
        <v>55</v>
      </c>
    </row>
    <row r="22" spans="1:10" ht="31.5" x14ac:dyDescent="0.25">
      <c r="A22" s="11">
        <v>12</v>
      </c>
      <c r="B22" s="12" t="s">
        <v>27</v>
      </c>
      <c r="C22" s="11">
        <v>2026098700</v>
      </c>
      <c r="D22" s="11">
        <v>244</v>
      </c>
      <c r="E22" s="11" t="s">
        <v>28</v>
      </c>
      <c r="F22" s="9" t="s">
        <v>39</v>
      </c>
      <c r="G22" s="10" t="s">
        <v>36</v>
      </c>
      <c r="H22" s="13">
        <v>27500</v>
      </c>
      <c r="I22" s="13">
        <v>27500</v>
      </c>
      <c r="J22" s="9" t="s">
        <v>57</v>
      </c>
    </row>
    <row r="23" spans="1:10" ht="38.25" customHeight="1" x14ac:dyDescent="0.25">
      <c r="A23" s="11">
        <v>12</v>
      </c>
      <c r="B23" s="12" t="s">
        <v>27</v>
      </c>
      <c r="C23" s="11">
        <v>2026098700</v>
      </c>
      <c r="D23" s="11">
        <v>244</v>
      </c>
      <c r="E23" s="11" t="s">
        <v>28</v>
      </c>
      <c r="F23" s="9" t="s">
        <v>40</v>
      </c>
      <c r="G23" s="10" t="s">
        <v>41</v>
      </c>
      <c r="H23" s="13">
        <v>97000</v>
      </c>
      <c r="I23" s="13">
        <v>97000</v>
      </c>
      <c r="J23" s="9" t="s">
        <v>56</v>
      </c>
    </row>
    <row r="24" spans="1:10" ht="94.5" x14ac:dyDescent="0.25">
      <c r="A24" s="11">
        <v>12</v>
      </c>
      <c r="B24" s="12" t="s">
        <v>27</v>
      </c>
      <c r="C24" s="11">
        <v>2026098700</v>
      </c>
      <c r="D24" s="11">
        <v>244</v>
      </c>
      <c r="E24" s="11" t="s">
        <v>28</v>
      </c>
      <c r="F24" s="9" t="s">
        <v>43</v>
      </c>
      <c r="G24" s="10" t="s">
        <v>29</v>
      </c>
      <c r="H24" s="13">
        <v>1716000</v>
      </c>
      <c r="I24" s="13">
        <v>786000</v>
      </c>
      <c r="J24" s="9" t="s">
        <v>45</v>
      </c>
    </row>
    <row r="25" spans="1:10" x14ac:dyDescent="0.25">
      <c r="H25" s="7">
        <f>SUM(H12:H24)</f>
        <v>97119731</v>
      </c>
      <c r="I25" s="7">
        <f>SUM(I12:I24)</f>
        <v>38425279.43</v>
      </c>
    </row>
    <row r="27" spans="1:10" x14ac:dyDescent="0.25">
      <c r="I27" s="7">
        <v>38425279.43</v>
      </c>
    </row>
    <row r="29" spans="1:10" x14ac:dyDescent="0.25">
      <c r="I29" s="7">
        <f>I27-I25</f>
        <v>0</v>
      </c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A8" sqref="A8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50" t="s">
        <v>0</v>
      </c>
      <c r="B1" s="51"/>
      <c r="C1" s="51"/>
      <c r="D1" s="51"/>
      <c r="E1" s="51"/>
      <c r="F1" s="51"/>
      <c r="G1" s="51"/>
      <c r="H1" s="51"/>
      <c r="I1" s="51"/>
    </row>
    <row r="2" spans="1:10" ht="39" customHeight="1" x14ac:dyDescent="0.25">
      <c r="A2" s="52" t="s">
        <v>14</v>
      </c>
      <c r="B2" s="53"/>
      <c r="C2" s="53"/>
      <c r="D2" s="53"/>
      <c r="E2" s="53"/>
      <c r="F2" s="53"/>
      <c r="G2" s="53"/>
      <c r="H2" s="53"/>
      <c r="I2" s="53"/>
    </row>
    <row r="3" spans="1:10" ht="15.75" x14ac:dyDescent="0.25">
      <c r="A3" s="2"/>
      <c r="F3" s="4" t="s">
        <v>58</v>
      </c>
    </row>
    <row r="4" spans="1:10" ht="15.75" x14ac:dyDescent="0.25">
      <c r="A4" s="1"/>
    </row>
    <row r="5" spans="1:10" ht="15.75" x14ac:dyDescent="0.25">
      <c r="A5" s="1" t="s">
        <v>1</v>
      </c>
    </row>
    <row r="6" spans="1:10" ht="15.75" x14ac:dyDescent="0.25">
      <c r="A6" s="1" t="s">
        <v>2</v>
      </c>
    </row>
    <row r="7" spans="1:10" ht="15.75" x14ac:dyDescent="0.25">
      <c r="A7" s="1" t="s">
        <v>59</v>
      </c>
    </row>
    <row r="8" spans="1:10" ht="15.75" x14ac:dyDescent="0.25">
      <c r="A8" s="1" t="s">
        <v>4</v>
      </c>
    </row>
    <row r="9" spans="1:10" ht="16.5" thickBot="1" x14ac:dyDescent="0.3">
      <c r="A9" s="1"/>
    </row>
    <row r="10" spans="1:10" ht="40.5" customHeight="1" thickBot="1" x14ac:dyDescent="0.3">
      <c r="A10" s="54" t="s">
        <v>5</v>
      </c>
      <c r="B10" s="55"/>
      <c r="C10" s="55"/>
      <c r="D10" s="56"/>
      <c r="E10" s="48" t="s">
        <v>6</v>
      </c>
      <c r="F10" s="48" t="s">
        <v>7</v>
      </c>
      <c r="G10" s="48" t="s">
        <v>8</v>
      </c>
      <c r="H10" s="48" t="s">
        <v>9</v>
      </c>
      <c r="I10" s="48" t="s">
        <v>10</v>
      </c>
      <c r="J10" s="48" t="s">
        <v>44</v>
      </c>
    </row>
    <row r="11" spans="1:10" ht="48.75" customHeight="1" thickBot="1" x14ac:dyDescent="0.3">
      <c r="A11" s="18" t="s">
        <v>16</v>
      </c>
      <c r="B11" s="5" t="s">
        <v>17</v>
      </c>
      <c r="C11" s="5" t="s">
        <v>18</v>
      </c>
      <c r="D11" s="5" t="s">
        <v>19</v>
      </c>
      <c r="E11" s="57"/>
      <c r="F11" s="57"/>
      <c r="G11" s="57"/>
      <c r="H11" s="57"/>
      <c r="I11" s="57"/>
      <c r="J11" s="57"/>
    </row>
    <row r="12" spans="1:10" ht="126.75" customHeight="1" x14ac:dyDescent="0.25">
      <c r="A12" s="14">
        <v>12</v>
      </c>
      <c r="B12" s="15" t="s">
        <v>21</v>
      </c>
      <c r="C12" s="14">
        <v>2026098700</v>
      </c>
      <c r="D12" s="14">
        <v>244</v>
      </c>
      <c r="E12" s="14" t="s">
        <v>20</v>
      </c>
      <c r="F12" s="8" t="s">
        <v>42</v>
      </c>
      <c r="G12" s="16" t="s">
        <v>12</v>
      </c>
      <c r="H12" s="17">
        <v>13392000</v>
      </c>
      <c r="I12" s="17">
        <f>7599127-180190</f>
        <v>7418937</v>
      </c>
      <c r="J12" s="8" t="s">
        <v>46</v>
      </c>
    </row>
    <row r="13" spans="1:10" s="3" customFormat="1" ht="120.75" customHeight="1" x14ac:dyDescent="0.25">
      <c r="A13" s="11">
        <v>12</v>
      </c>
      <c r="B13" s="12" t="s">
        <v>21</v>
      </c>
      <c r="C13" s="11">
        <v>2026098700</v>
      </c>
      <c r="D13" s="11">
        <v>244</v>
      </c>
      <c r="E13" s="11" t="s">
        <v>22</v>
      </c>
      <c r="F13" s="9" t="s">
        <v>23</v>
      </c>
      <c r="G13" s="10" t="s">
        <v>11</v>
      </c>
      <c r="H13" s="13">
        <v>10833920</v>
      </c>
      <c r="I13" s="13">
        <v>5943520</v>
      </c>
      <c r="J13" s="9" t="s">
        <v>47</v>
      </c>
    </row>
    <row r="14" spans="1:10" s="3" customFormat="1" ht="102" customHeight="1" x14ac:dyDescent="0.25">
      <c r="A14" s="11">
        <v>12</v>
      </c>
      <c r="B14" s="12" t="s">
        <v>21</v>
      </c>
      <c r="C14" s="11">
        <v>2026098700</v>
      </c>
      <c r="D14" s="11">
        <v>244</v>
      </c>
      <c r="E14" s="11" t="s">
        <v>22</v>
      </c>
      <c r="F14" s="9" t="s">
        <v>24</v>
      </c>
      <c r="G14" s="10" t="s">
        <v>11</v>
      </c>
      <c r="H14" s="13">
        <v>32060000</v>
      </c>
      <c r="I14" s="13">
        <v>15668000</v>
      </c>
      <c r="J14" s="9" t="s">
        <v>49</v>
      </c>
    </row>
    <row r="15" spans="1:10" s="3" customFormat="1" ht="126.75" customHeight="1" x14ac:dyDescent="0.25">
      <c r="A15" s="11">
        <v>12</v>
      </c>
      <c r="B15" s="12" t="s">
        <v>21</v>
      </c>
      <c r="C15" s="11">
        <v>2026098700</v>
      </c>
      <c r="D15" s="11">
        <v>244</v>
      </c>
      <c r="E15" s="11" t="s">
        <v>22</v>
      </c>
      <c r="F15" s="9" t="s">
        <v>26</v>
      </c>
      <c r="G15" s="10" t="s">
        <v>25</v>
      </c>
      <c r="H15" s="13">
        <v>13140950</v>
      </c>
      <c r="I15" s="13">
        <v>6378470</v>
      </c>
      <c r="J15" s="9" t="s">
        <v>48</v>
      </c>
    </row>
    <row r="16" spans="1:10" s="3" customFormat="1" ht="128.25" customHeight="1" x14ac:dyDescent="0.25">
      <c r="A16" s="11">
        <v>12</v>
      </c>
      <c r="B16" s="12" t="s">
        <v>27</v>
      </c>
      <c r="C16" s="11">
        <v>2026098700</v>
      </c>
      <c r="D16" s="11">
        <v>244</v>
      </c>
      <c r="E16" s="11" t="s">
        <v>28</v>
      </c>
      <c r="F16" s="9" t="s">
        <v>30</v>
      </c>
      <c r="G16" s="10" t="s">
        <v>29</v>
      </c>
      <c r="H16" s="13">
        <v>13250000</v>
      </c>
      <c r="I16" s="13">
        <v>8153360</v>
      </c>
      <c r="J16" s="9" t="s">
        <v>50</v>
      </c>
    </row>
    <row r="17" spans="1:10" ht="167.25" customHeight="1" x14ac:dyDescent="0.25">
      <c r="A17" s="11">
        <v>12</v>
      </c>
      <c r="B17" s="12" t="s">
        <v>27</v>
      </c>
      <c r="C17" s="11">
        <v>2026098700</v>
      </c>
      <c r="D17" s="11">
        <v>244</v>
      </c>
      <c r="E17" s="11" t="s">
        <v>28</v>
      </c>
      <c r="F17" s="9" t="s">
        <v>31</v>
      </c>
      <c r="G17" s="10" t="s">
        <v>13</v>
      </c>
      <c r="H17" s="13">
        <v>2099836</v>
      </c>
      <c r="I17" s="13">
        <v>1075218</v>
      </c>
      <c r="J17" s="9" t="s">
        <v>51</v>
      </c>
    </row>
    <row r="18" spans="1:10" ht="152.25" customHeight="1" x14ac:dyDescent="0.25">
      <c r="A18" s="11">
        <v>12</v>
      </c>
      <c r="B18" s="12" t="s">
        <v>27</v>
      </c>
      <c r="C18" s="11">
        <v>2026098700</v>
      </c>
      <c r="D18" s="11">
        <v>244</v>
      </c>
      <c r="E18" s="11" t="s">
        <v>28</v>
      </c>
      <c r="F18" s="9" t="s">
        <v>33</v>
      </c>
      <c r="G18" s="10" t="s">
        <v>32</v>
      </c>
      <c r="H18" s="13">
        <v>2504525</v>
      </c>
      <c r="I18" s="13">
        <v>255000</v>
      </c>
      <c r="J18" s="9" t="s">
        <v>52</v>
      </c>
    </row>
    <row r="19" spans="1:10" ht="94.5" x14ac:dyDescent="0.25">
      <c r="A19" s="11">
        <v>12</v>
      </c>
      <c r="B19" s="12" t="s">
        <v>27</v>
      </c>
      <c r="C19" s="11">
        <v>2026098700</v>
      </c>
      <c r="D19" s="11">
        <v>244</v>
      </c>
      <c r="E19" s="11" t="s">
        <v>28</v>
      </c>
      <c r="F19" s="9" t="s">
        <v>35</v>
      </c>
      <c r="G19" s="10" t="s">
        <v>34</v>
      </c>
      <c r="H19" s="13">
        <v>2100000</v>
      </c>
      <c r="I19" s="13">
        <v>415507.5</v>
      </c>
      <c r="J19" s="9" t="s">
        <v>53</v>
      </c>
    </row>
    <row r="20" spans="1:10" ht="94.5" x14ac:dyDescent="0.25">
      <c r="A20" s="11">
        <v>12</v>
      </c>
      <c r="B20" s="12" t="s">
        <v>27</v>
      </c>
      <c r="C20" s="11">
        <v>2026098700</v>
      </c>
      <c r="D20" s="11">
        <v>244</v>
      </c>
      <c r="E20" s="11" t="s">
        <v>28</v>
      </c>
      <c r="F20" s="9" t="s">
        <v>37</v>
      </c>
      <c r="G20" s="10" t="s">
        <v>36</v>
      </c>
      <c r="H20" s="13">
        <v>5886000</v>
      </c>
      <c r="I20" s="13">
        <v>2053654.63</v>
      </c>
      <c r="J20" s="9" t="s">
        <v>54</v>
      </c>
    </row>
    <row r="21" spans="1:10" ht="31.5" x14ac:dyDescent="0.25">
      <c r="A21" s="11">
        <v>12</v>
      </c>
      <c r="B21" s="12" t="s">
        <v>27</v>
      </c>
      <c r="C21" s="11">
        <v>2026098700</v>
      </c>
      <c r="D21" s="11">
        <v>244</v>
      </c>
      <c r="E21" s="11" t="s">
        <v>28</v>
      </c>
      <c r="F21" s="9" t="s">
        <v>38</v>
      </c>
      <c r="G21" s="10" t="s">
        <v>36</v>
      </c>
      <c r="H21" s="13">
        <v>12000</v>
      </c>
      <c r="I21" s="13">
        <v>12000</v>
      </c>
      <c r="J21" s="9" t="s">
        <v>55</v>
      </c>
    </row>
    <row r="22" spans="1:10" ht="31.5" x14ac:dyDescent="0.25">
      <c r="A22" s="11">
        <v>12</v>
      </c>
      <c r="B22" s="12" t="s">
        <v>27</v>
      </c>
      <c r="C22" s="11">
        <v>2026098700</v>
      </c>
      <c r="D22" s="11">
        <v>244</v>
      </c>
      <c r="E22" s="11" t="s">
        <v>28</v>
      </c>
      <c r="F22" s="9" t="s">
        <v>39</v>
      </c>
      <c r="G22" s="10" t="s">
        <v>36</v>
      </c>
      <c r="H22" s="13">
        <v>27500</v>
      </c>
      <c r="I22" s="13">
        <v>27500</v>
      </c>
      <c r="J22" s="9" t="s">
        <v>57</v>
      </c>
    </row>
    <row r="23" spans="1:10" ht="38.25" customHeight="1" x14ac:dyDescent="0.25">
      <c r="A23" s="11">
        <v>12</v>
      </c>
      <c r="B23" s="12" t="s">
        <v>27</v>
      </c>
      <c r="C23" s="11">
        <v>2026098700</v>
      </c>
      <c r="D23" s="11">
        <v>244</v>
      </c>
      <c r="E23" s="11" t="s">
        <v>28</v>
      </c>
      <c r="F23" s="9" t="s">
        <v>40</v>
      </c>
      <c r="G23" s="10" t="s">
        <v>41</v>
      </c>
      <c r="H23" s="13">
        <v>97000</v>
      </c>
      <c r="I23" s="13">
        <v>97000</v>
      </c>
      <c r="J23" s="9" t="s">
        <v>56</v>
      </c>
    </row>
    <row r="24" spans="1:10" ht="94.5" x14ac:dyDescent="0.25">
      <c r="A24" s="11">
        <v>12</v>
      </c>
      <c r="B24" s="12" t="s">
        <v>27</v>
      </c>
      <c r="C24" s="11">
        <v>2026098700</v>
      </c>
      <c r="D24" s="11">
        <v>244</v>
      </c>
      <c r="E24" s="11" t="s">
        <v>28</v>
      </c>
      <c r="F24" s="9" t="s">
        <v>43</v>
      </c>
      <c r="G24" s="10" t="s">
        <v>29</v>
      </c>
      <c r="H24" s="13">
        <v>1716000</v>
      </c>
      <c r="I24" s="13">
        <v>939000</v>
      </c>
      <c r="J24" s="9" t="s">
        <v>45</v>
      </c>
    </row>
    <row r="25" spans="1:10" x14ac:dyDescent="0.25">
      <c r="H25" s="7">
        <f>SUM(H12:H24)</f>
        <v>97119731</v>
      </c>
      <c r="I25" s="7">
        <f>SUM(I12:I24)</f>
        <v>48437167.130000003</v>
      </c>
    </row>
    <row r="27" spans="1:10" x14ac:dyDescent="0.25">
      <c r="I27" s="7">
        <v>48437167.130000003</v>
      </c>
    </row>
    <row r="29" spans="1:10" x14ac:dyDescent="0.25">
      <c r="I29" s="7">
        <f>I27-I25</f>
        <v>0</v>
      </c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1"/>
  <sheetViews>
    <sheetView tabSelected="1" topLeftCell="A13" workbookViewId="0">
      <selection activeCell="G24" sqref="G24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50" t="s">
        <v>0</v>
      </c>
      <c r="B1" s="51"/>
      <c r="C1" s="51"/>
      <c r="D1" s="51"/>
      <c r="E1" s="51"/>
      <c r="F1" s="51"/>
      <c r="G1" s="51"/>
      <c r="H1" s="51"/>
      <c r="I1" s="51"/>
    </row>
    <row r="2" spans="1:10" x14ac:dyDescent="0.25">
      <c r="A2" s="52" t="s">
        <v>14</v>
      </c>
      <c r="B2" s="53"/>
      <c r="C2" s="53"/>
      <c r="D2" s="53"/>
      <c r="E2" s="53"/>
      <c r="F2" s="53"/>
      <c r="G2" s="53"/>
      <c r="H2" s="53"/>
      <c r="I2" s="53"/>
    </row>
    <row r="3" spans="1:10" ht="15.75" x14ac:dyDescent="0.25">
      <c r="A3" s="2"/>
      <c r="F3" s="4" t="s">
        <v>92</v>
      </c>
      <c r="I3" s="25"/>
      <c r="J3" s="28" t="s">
        <v>77</v>
      </c>
    </row>
    <row r="4" spans="1:10" ht="15.75" x14ac:dyDescent="0.25">
      <c r="A4" s="1"/>
      <c r="I4" s="25" t="s">
        <v>78</v>
      </c>
      <c r="J4" s="30">
        <v>44025</v>
      </c>
    </row>
    <row r="5" spans="1:10" ht="15.75" x14ac:dyDescent="0.25">
      <c r="A5" s="1" t="s">
        <v>91</v>
      </c>
      <c r="I5" s="25" t="s">
        <v>79</v>
      </c>
      <c r="J5" s="29" t="s">
        <v>83</v>
      </c>
    </row>
    <row r="6" spans="1:10" ht="15.75" x14ac:dyDescent="0.25">
      <c r="A6" s="1" t="s">
        <v>2</v>
      </c>
      <c r="I6" s="25" t="s">
        <v>80</v>
      </c>
      <c r="J6" s="28" t="s">
        <v>84</v>
      </c>
    </row>
    <row r="7" spans="1:10" ht="15.75" x14ac:dyDescent="0.25">
      <c r="A7" s="1" t="s">
        <v>3</v>
      </c>
      <c r="I7" s="25"/>
      <c r="J7" s="28"/>
    </row>
    <row r="8" spans="1:10" ht="15.75" x14ac:dyDescent="0.25">
      <c r="A8" s="1" t="s">
        <v>4</v>
      </c>
      <c r="I8" s="25" t="s">
        <v>81</v>
      </c>
      <c r="J8" s="28">
        <v>383</v>
      </c>
    </row>
    <row r="9" spans="1:10" ht="16.5" thickBot="1" x14ac:dyDescent="0.3">
      <c r="A9" s="1"/>
    </row>
    <row r="10" spans="1:10" ht="16.5" thickBot="1" x14ac:dyDescent="0.3">
      <c r="A10" s="60" t="s">
        <v>5</v>
      </c>
      <c r="B10" s="61"/>
      <c r="C10" s="61"/>
      <c r="D10" s="62"/>
      <c r="E10" s="58" t="s">
        <v>6</v>
      </c>
      <c r="F10" s="58" t="s">
        <v>7</v>
      </c>
      <c r="G10" s="58" t="s">
        <v>8</v>
      </c>
      <c r="H10" s="58" t="s">
        <v>9</v>
      </c>
      <c r="I10" s="58" t="s">
        <v>10</v>
      </c>
      <c r="J10" s="58" t="s">
        <v>44</v>
      </c>
    </row>
    <row r="11" spans="1:10" ht="31.5" x14ac:dyDescent="0.25">
      <c r="A11" s="31" t="s">
        <v>16</v>
      </c>
      <c r="B11" s="32" t="s">
        <v>17</v>
      </c>
      <c r="C11" s="32" t="s">
        <v>18</v>
      </c>
      <c r="D11" s="32" t="s">
        <v>19</v>
      </c>
      <c r="E11" s="59"/>
      <c r="F11" s="59"/>
      <c r="G11" s="59"/>
      <c r="H11" s="59"/>
      <c r="I11" s="59"/>
      <c r="J11" s="59"/>
    </row>
    <row r="12" spans="1:10" ht="157.5" x14ac:dyDescent="0.25">
      <c r="A12" s="33">
        <v>12</v>
      </c>
      <c r="B12" s="34" t="s">
        <v>27</v>
      </c>
      <c r="C12" s="33">
        <v>2016098710</v>
      </c>
      <c r="D12" s="33">
        <v>244</v>
      </c>
      <c r="E12" s="47"/>
      <c r="F12" s="35" t="s">
        <v>93</v>
      </c>
      <c r="G12" s="36" t="s">
        <v>11</v>
      </c>
      <c r="H12" s="37" t="s">
        <v>108</v>
      </c>
      <c r="I12" s="37" t="s">
        <v>109</v>
      </c>
      <c r="J12" s="38" t="s">
        <v>137</v>
      </c>
    </row>
    <row r="13" spans="1:10" ht="63" x14ac:dyDescent="0.25">
      <c r="A13" s="33">
        <v>12</v>
      </c>
      <c r="B13" s="34" t="s">
        <v>27</v>
      </c>
      <c r="C13" s="33">
        <v>2016098730</v>
      </c>
      <c r="D13" s="33">
        <v>244</v>
      </c>
      <c r="E13" s="47" t="s">
        <v>134</v>
      </c>
      <c r="F13" s="35" t="s">
        <v>103</v>
      </c>
      <c r="G13" s="36" t="s">
        <v>104</v>
      </c>
      <c r="H13" s="37" t="s">
        <v>110</v>
      </c>
      <c r="I13" s="37" t="s">
        <v>111</v>
      </c>
      <c r="J13" s="38" t="s">
        <v>126</v>
      </c>
    </row>
    <row r="14" spans="1:10" ht="141.75" x14ac:dyDescent="0.25">
      <c r="A14" s="33">
        <v>12</v>
      </c>
      <c r="B14" s="34" t="s">
        <v>27</v>
      </c>
      <c r="C14" s="33">
        <v>2016098730</v>
      </c>
      <c r="D14" s="33">
        <v>244</v>
      </c>
      <c r="E14" s="47" t="s">
        <v>28</v>
      </c>
      <c r="F14" s="38" t="s">
        <v>94</v>
      </c>
      <c r="G14" s="36" t="s">
        <v>86</v>
      </c>
      <c r="H14" s="37">
        <v>10155000</v>
      </c>
      <c r="I14" s="37" t="s">
        <v>112</v>
      </c>
      <c r="J14" s="38" t="s">
        <v>138</v>
      </c>
    </row>
    <row r="15" spans="1:10" ht="15.75" x14ac:dyDescent="0.25">
      <c r="A15" s="33">
        <v>12</v>
      </c>
      <c r="B15" s="34" t="s">
        <v>27</v>
      </c>
      <c r="C15" s="33">
        <v>2016098730</v>
      </c>
      <c r="D15" s="33">
        <v>244</v>
      </c>
      <c r="E15" s="47" t="s">
        <v>136</v>
      </c>
      <c r="F15" s="35" t="s">
        <v>40</v>
      </c>
      <c r="G15" s="36" t="s">
        <v>87</v>
      </c>
      <c r="H15" s="37">
        <v>127200</v>
      </c>
      <c r="I15" s="37">
        <v>127200</v>
      </c>
      <c r="J15" s="39" t="s">
        <v>139</v>
      </c>
    </row>
    <row r="16" spans="1:10" ht="110.25" x14ac:dyDescent="0.25">
      <c r="A16" s="33">
        <v>12</v>
      </c>
      <c r="B16" s="34" t="s">
        <v>27</v>
      </c>
      <c r="C16" s="33">
        <v>2016098730</v>
      </c>
      <c r="D16" s="33">
        <v>244</v>
      </c>
      <c r="E16" s="47" t="s">
        <v>132</v>
      </c>
      <c r="F16" s="35" t="s">
        <v>31</v>
      </c>
      <c r="G16" s="36" t="s">
        <v>13</v>
      </c>
      <c r="H16" s="37" t="s">
        <v>113</v>
      </c>
      <c r="I16" s="37" t="s">
        <v>114</v>
      </c>
      <c r="J16" s="40" t="s">
        <v>140</v>
      </c>
    </row>
    <row r="17" spans="1:12" ht="94.5" x14ac:dyDescent="0.25">
      <c r="A17" s="33">
        <v>12</v>
      </c>
      <c r="B17" s="34" t="s">
        <v>27</v>
      </c>
      <c r="C17" s="33">
        <v>2016098730</v>
      </c>
      <c r="D17" s="33">
        <v>244</v>
      </c>
      <c r="E17" s="47" t="s">
        <v>132</v>
      </c>
      <c r="F17" s="35" t="s">
        <v>95</v>
      </c>
      <c r="G17" s="36" t="s">
        <v>105</v>
      </c>
      <c r="H17" s="37">
        <v>1095000</v>
      </c>
      <c r="I17" s="37" t="s">
        <v>115</v>
      </c>
      <c r="J17" s="40" t="s">
        <v>131</v>
      </c>
    </row>
    <row r="18" spans="1:12" ht="126" x14ac:dyDescent="0.25">
      <c r="A18" s="33">
        <v>12</v>
      </c>
      <c r="B18" s="34" t="s">
        <v>27</v>
      </c>
      <c r="C18" s="33">
        <v>2016098730</v>
      </c>
      <c r="D18" s="33">
        <v>244</v>
      </c>
      <c r="E18" s="47" t="s">
        <v>132</v>
      </c>
      <c r="F18" s="35" t="s">
        <v>96</v>
      </c>
      <c r="G18" s="36" t="s">
        <v>34</v>
      </c>
      <c r="H18" s="37">
        <v>1500000</v>
      </c>
      <c r="I18" s="37" t="s">
        <v>116</v>
      </c>
      <c r="J18" s="40" t="s">
        <v>144</v>
      </c>
    </row>
    <row r="19" spans="1:12" ht="110.25" x14ac:dyDescent="0.25">
      <c r="A19" s="33">
        <v>12</v>
      </c>
      <c r="B19" s="34" t="s">
        <v>27</v>
      </c>
      <c r="C19" s="33">
        <v>2016098730</v>
      </c>
      <c r="D19" s="33">
        <v>244</v>
      </c>
      <c r="E19" s="47" t="s">
        <v>135</v>
      </c>
      <c r="F19" s="36" t="s">
        <v>88</v>
      </c>
      <c r="G19" s="36" t="s">
        <v>106</v>
      </c>
      <c r="H19" s="37">
        <v>10000000</v>
      </c>
      <c r="I19" s="37" t="s">
        <v>117</v>
      </c>
      <c r="J19" s="40" t="s">
        <v>127</v>
      </c>
    </row>
    <row r="20" spans="1:12" ht="141.75" x14ac:dyDescent="0.25">
      <c r="A20" s="33">
        <v>12</v>
      </c>
      <c r="B20" s="34" t="s">
        <v>27</v>
      </c>
      <c r="C20" s="33">
        <v>2016098740</v>
      </c>
      <c r="D20" s="33">
        <v>244</v>
      </c>
      <c r="E20" s="47" t="s">
        <v>135</v>
      </c>
      <c r="F20" s="36" t="s">
        <v>97</v>
      </c>
      <c r="G20" s="36" t="s">
        <v>12</v>
      </c>
      <c r="H20" s="37">
        <v>12100000</v>
      </c>
      <c r="I20" s="37" t="s">
        <v>118</v>
      </c>
      <c r="J20" s="40" t="s">
        <v>129</v>
      </c>
    </row>
    <row r="21" spans="1:12" ht="126" x14ac:dyDescent="0.25">
      <c r="A21" s="33">
        <v>12</v>
      </c>
      <c r="B21" s="34" t="s">
        <v>27</v>
      </c>
      <c r="C21" s="33">
        <v>2016098740</v>
      </c>
      <c r="D21" s="33">
        <v>244</v>
      </c>
      <c r="E21" s="47" t="s">
        <v>135</v>
      </c>
      <c r="F21" s="41" t="s">
        <v>98</v>
      </c>
      <c r="G21" s="36" t="s">
        <v>12</v>
      </c>
      <c r="H21" s="37">
        <v>6050000</v>
      </c>
      <c r="I21" s="37" t="s">
        <v>119</v>
      </c>
      <c r="J21" s="40" t="s">
        <v>130</v>
      </c>
    </row>
    <row r="22" spans="1:12" ht="141.75" x14ac:dyDescent="0.25">
      <c r="A22" s="33">
        <v>12</v>
      </c>
      <c r="B22" s="34" t="s">
        <v>27</v>
      </c>
      <c r="C22" s="33">
        <v>2026098750</v>
      </c>
      <c r="D22" s="33">
        <v>244</v>
      </c>
      <c r="E22" s="47" t="s">
        <v>135</v>
      </c>
      <c r="F22" s="36" t="s">
        <v>97</v>
      </c>
      <c r="G22" s="36" t="s">
        <v>12</v>
      </c>
      <c r="H22" s="37">
        <v>1100000</v>
      </c>
      <c r="I22" s="37" t="s">
        <v>120</v>
      </c>
      <c r="J22" s="40" t="s">
        <v>129</v>
      </c>
    </row>
    <row r="23" spans="1:12" ht="126" x14ac:dyDescent="0.25">
      <c r="A23" s="33">
        <v>12</v>
      </c>
      <c r="B23" s="34" t="s">
        <v>27</v>
      </c>
      <c r="C23" s="33">
        <v>2016098760</v>
      </c>
      <c r="D23" s="33">
        <v>244</v>
      </c>
      <c r="E23" s="47" t="s">
        <v>22</v>
      </c>
      <c r="F23" s="35" t="s">
        <v>99</v>
      </c>
      <c r="G23" s="36" t="s">
        <v>11</v>
      </c>
      <c r="H23" s="37">
        <v>11500000</v>
      </c>
      <c r="I23" s="37" t="s">
        <v>121</v>
      </c>
      <c r="J23" s="40" t="s">
        <v>143</v>
      </c>
    </row>
    <row r="24" spans="1:12" ht="110.25" x14ac:dyDescent="0.25">
      <c r="A24" s="33">
        <v>12</v>
      </c>
      <c r="B24" s="34" t="s">
        <v>27</v>
      </c>
      <c r="C24" s="33">
        <v>2016098760</v>
      </c>
      <c r="D24" s="33">
        <v>244</v>
      </c>
      <c r="E24" s="47" t="s">
        <v>22</v>
      </c>
      <c r="F24" s="35" t="s">
        <v>100</v>
      </c>
      <c r="G24" s="36" t="s">
        <v>11</v>
      </c>
      <c r="H24" s="37">
        <v>31500000</v>
      </c>
      <c r="I24" s="37" t="s">
        <v>122</v>
      </c>
      <c r="J24" s="38" t="s">
        <v>142</v>
      </c>
    </row>
    <row r="25" spans="1:12" ht="110.25" x14ac:dyDescent="0.25">
      <c r="A25" s="33">
        <v>12</v>
      </c>
      <c r="B25" s="34" t="s">
        <v>27</v>
      </c>
      <c r="C25" s="33">
        <v>2016098760</v>
      </c>
      <c r="D25" s="33">
        <v>244</v>
      </c>
      <c r="E25" s="47" t="s">
        <v>135</v>
      </c>
      <c r="F25" s="35" t="s">
        <v>101</v>
      </c>
      <c r="G25" s="36" t="s">
        <v>25</v>
      </c>
      <c r="H25" s="37">
        <v>13200000</v>
      </c>
      <c r="I25" s="37" t="s">
        <v>123</v>
      </c>
      <c r="J25" s="38" t="s">
        <v>128</v>
      </c>
    </row>
    <row r="26" spans="1:12" ht="63" x14ac:dyDescent="0.25">
      <c r="A26" s="33">
        <v>12</v>
      </c>
      <c r="B26" s="34" t="s">
        <v>27</v>
      </c>
      <c r="C26" s="33">
        <v>2016098770</v>
      </c>
      <c r="D26" s="33">
        <v>244</v>
      </c>
      <c r="E26" s="47" t="s">
        <v>133</v>
      </c>
      <c r="F26" s="35" t="s">
        <v>102</v>
      </c>
      <c r="G26" s="36" t="s">
        <v>107</v>
      </c>
      <c r="H26" s="37" t="s">
        <v>124</v>
      </c>
      <c r="I26" s="37" t="s">
        <v>125</v>
      </c>
      <c r="J26" s="38" t="s">
        <v>141</v>
      </c>
      <c r="K26" s="45"/>
      <c r="L26" s="45"/>
    </row>
    <row r="27" spans="1:12" ht="15.75" x14ac:dyDescent="0.25">
      <c r="A27" s="42"/>
      <c r="B27" s="42"/>
      <c r="C27" s="42"/>
      <c r="D27" s="42"/>
      <c r="E27" s="42"/>
      <c r="F27" s="42"/>
      <c r="G27" s="43" t="s">
        <v>85</v>
      </c>
      <c r="H27" s="44">
        <v>109111340</v>
      </c>
      <c r="I27" s="44">
        <v>49464348.25</v>
      </c>
      <c r="J27" s="42"/>
      <c r="K27" s="45"/>
      <c r="L27" s="45"/>
    </row>
    <row r="28" spans="1:12" x14ac:dyDescent="0.2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</row>
    <row r="29" spans="1:12" x14ac:dyDescent="0.25">
      <c r="A29" s="45"/>
      <c r="B29" s="45"/>
      <c r="C29" s="45"/>
      <c r="D29" s="45"/>
      <c r="E29" s="45"/>
      <c r="F29" s="45"/>
      <c r="G29" s="45"/>
      <c r="H29" s="45"/>
      <c r="I29" s="46"/>
      <c r="J29" s="45"/>
      <c r="K29" s="45"/>
      <c r="L29" s="45"/>
    </row>
    <row r="30" spans="1:12" x14ac:dyDescent="0.25">
      <c r="A30" s="45"/>
      <c r="B30" s="45"/>
      <c r="C30" s="45"/>
      <c r="D30" s="45"/>
      <c r="E30" s="45"/>
      <c r="F30" s="45"/>
      <c r="G30" s="45"/>
      <c r="H30" s="45"/>
      <c r="I30" s="46"/>
      <c r="J30" s="45"/>
      <c r="K30" s="45"/>
      <c r="L30" s="45"/>
    </row>
    <row r="31" spans="1:12" x14ac:dyDescent="0.25">
      <c r="A31" s="45"/>
      <c r="B31" s="45"/>
      <c r="C31" s="45"/>
      <c r="D31" s="45"/>
      <c r="E31" s="45"/>
      <c r="F31" s="45"/>
      <c r="G31" s="45"/>
      <c r="H31" s="45"/>
      <c r="I31" s="46"/>
      <c r="J31" s="45"/>
      <c r="K31" s="45"/>
      <c r="L31" s="45"/>
    </row>
    <row r="32" spans="1:12" x14ac:dyDescent="0.25">
      <c r="A32" s="45" t="s">
        <v>76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</row>
    <row r="33" spans="1:12" x14ac:dyDescent="0.25">
      <c r="A33" s="45" t="s">
        <v>146</v>
      </c>
      <c r="B33" s="45"/>
      <c r="C33" s="45"/>
      <c r="D33" s="45"/>
      <c r="E33" s="45"/>
      <c r="F33" s="45"/>
      <c r="G33" s="45"/>
      <c r="H33" s="45"/>
      <c r="I33" s="46"/>
      <c r="J33" s="45"/>
      <c r="K33" s="45"/>
      <c r="L33" s="45"/>
    </row>
    <row r="34" spans="1:12" x14ac:dyDescent="0.25">
      <c r="A34" s="45" t="s">
        <v>147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</row>
    <row r="35" spans="1:12" x14ac:dyDescent="0.25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</row>
    <row r="36" spans="1:12" x14ac:dyDescent="0.25">
      <c r="A36" s="45" t="s">
        <v>145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</row>
    <row r="37" spans="1:12" x14ac:dyDescent="0.25">
      <c r="A37" s="45" t="s">
        <v>89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</row>
    <row r="38" spans="1:12" x14ac:dyDescent="0.25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</row>
    <row r="39" spans="1:12" x14ac:dyDescent="0.25">
      <c r="A39" s="45" t="s">
        <v>90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</row>
    <row r="40" spans="1:12" x14ac:dyDescent="0.25">
      <c r="A40" s="45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</row>
    <row r="41" spans="1:12" x14ac:dyDescent="0.25">
      <c r="A41" s="45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01.07.2017</vt:lpstr>
      <vt:lpstr>01.01.2017 </vt:lpstr>
      <vt:lpstr>01.07.2018</vt:lpstr>
      <vt:lpstr>01.08.2018 </vt:lpstr>
      <vt:lpstr>01.07.2020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Антон Александрович Плехов</cp:lastModifiedBy>
  <cp:lastPrinted>2020-07-13T07:35:18Z</cp:lastPrinted>
  <dcterms:created xsi:type="dcterms:W3CDTF">2018-08-27T08:16:16Z</dcterms:created>
  <dcterms:modified xsi:type="dcterms:W3CDTF">2020-07-13T07:50:25Z</dcterms:modified>
</cp:coreProperties>
</file>